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75" windowWidth="9270" windowHeight="2805"/>
  </bookViews>
  <sheets>
    <sheet name="Траснсферты 2012" sheetId="1" r:id="rId1"/>
  </sheets>
  <definedNames>
    <definedName name="_xlnm.Print_Titles" localSheetId="0">'Траснсферты 2012'!$A:$C,'Траснсферты 2012'!#REF!</definedName>
    <definedName name="_xlnm.Print_Area" localSheetId="0">'Траснсферты 2012'!$C$1:$AF$81</definedName>
  </definedNames>
  <calcPr calcId="145621"/>
</workbook>
</file>

<file path=xl/calcChain.xml><?xml version="1.0" encoding="utf-8"?>
<calcChain xmlns="http://schemas.openxmlformats.org/spreadsheetml/2006/main">
  <c r="AF78" i="1" l="1"/>
  <c r="AF43" i="1" l="1"/>
  <c r="AF45" i="1"/>
  <c r="AF8" i="1"/>
  <c r="AF31" i="1"/>
  <c r="AF18" i="1"/>
  <c r="AF38" i="1"/>
  <c r="AF59" i="1" l="1"/>
  <c r="AF75" i="1" l="1"/>
  <c r="AF73" i="1" l="1"/>
  <c r="AF66" i="1" s="1"/>
  <c r="AF55" i="1" l="1"/>
  <c r="AF34" i="1" l="1"/>
  <c r="AF24" i="1" l="1"/>
  <c r="AF16" i="1"/>
</calcChain>
</file>

<file path=xl/sharedStrings.xml><?xml version="1.0" encoding="utf-8"?>
<sst xmlns="http://schemas.openxmlformats.org/spreadsheetml/2006/main" count="137" uniqueCount="61">
  <si>
    <t>из них:</t>
  </si>
  <si>
    <t>в том числе:</t>
  </si>
  <si>
    <t xml:space="preserve"> - предоставление гражданам субсидий на оплату жилого помещения и коммунальных услуг </t>
  </si>
  <si>
    <t xml:space="preserve"> - обеспечение предоставления гражданам субсидий на оплату жилого помещения и коммунальных услуг </t>
  </si>
  <si>
    <t xml:space="preserve"> - на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 </t>
  </si>
  <si>
    <t xml:space="preserve"> - для организации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 </t>
  </si>
  <si>
    <t>тыс.руб.</t>
  </si>
  <si>
    <t>За счет средств, перечисляемых из федерального бюджета</t>
  </si>
  <si>
    <t xml:space="preserve">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</t>
  </si>
  <si>
    <t xml:space="preserve">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</si>
  <si>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на финансирование компенсации расходов на проезд к месту учебы и обратно отдельным категориям обучающихся в муниципальных образовательных учреждениях Московской области в соответствии с Законом Московской области №7/2005-ОЗ " О компенсации расходов на проезд к месту учебы и обратно отдельным категориям обучающихся"</t>
  </si>
  <si>
    <t xml:space="preserve">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</t>
  </si>
  <si>
    <t xml:space="preserve"> на денежные выплаты медицинскому персоналу фельдшерско - акушерских пунктов, врачам, фельдшерам и медицинским сестрам скорой медицинской помощи за счет средств, перечисляемых из федерального бюджета</t>
  </si>
  <si>
    <t xml:space="preserve"> на обеспечение жилыми помещениями детей-сирот и детей, оставшихся без попечения родителей, а также лиц из их числа, в соответствии с Законом Московской области № 248/2007-ОЗ   
   "О предоставлении полного государственного обеспечения и дополнительных гарантий по социальной поддержке детям-сиротам и детям, оставшимся без попечения родителей"</t>
  </si>
  <si>
    <t>на приобретение литературно-художественных журналов и (или) на их подписку</t>
  </si>
  <si>
    <t xml:space="preserve"> на финансирование частичной компенсации стоимости питания отдельным категориям обучающихся в муниципальных общеобразовательных учреждениях и в негосударственных общеобразовательных учреждениях, прошедших государственную аккредитацию, в соответствии с Законом Московской области №24/2005-ОЗ "О частичной компенсации стоимости питания отдельным категориям обучающихся в образовательных учреждениях Московской области"</t>
  </si>
  <si>
    <t xml:space="preserve"> на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Московской области, реализующих основную общеобразовательную программу дошкольного образования</t>
  </si>
  <si>
    <t xml:space="preserve">на организацию оказания медицинской помощи на территории муниципального образования </t>
  </si>
  <si>
    <t>в том числе на:</t>
  </si>
  <si>
    <t xml:space="preserve"> на обеспечение в соответствии с законодательством Российской Федерации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муниципальных общеобразовательных учреждениях в Московской области в размере, необходимом для реализации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бюджетов), расходов на 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</si>
  <si>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</si>
  <si>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</si>
  <si>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</si>
  <si>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 xml:space="preserve"> II. Направление расходования средств иных межбюджетных трансфертов, предоставляемых из бюджета Московской области бюджету  муниципального образования "город Лыткарино"  на 2012 год - всего:    </t>
  </si>
  <si>
    <t xml:space="preserve">I. Направление расходования средств субвенций, предоставляемых из бюджета Московской области бюджету муниципального образования
"Город Лыткарино"  на 2012 год - всего:  </t>
  </si>
  <si>
    <t xml:space="preserve"> на выплату вознаграждения за выполнение функций классного руководителя педагогическим работникам муниципальных образовательных учреждений в Московской области</t>
  </si>
  <si>
    <t>к  изменениям и дополнениям к бюджету города Лыткарино на 2012 год</t>
  </si>
  <si>
    <t xml:space="preserve">III. Направление расходования средств субсидий, предоставляемых из бюджета Московской области бюджету муниципального образования
"Город Лыткарино"  на 2012 год - всего:  </t>
  </si>
  <si>
    <t xml:space="preserve"> на капитальные вложения в объекты дошкольного образования в соответствии с долгосрочной целевой программой Московской области "Развитие дошкольного  образования в Московской области в 2012-2014 годах"</t>
  </si>
  <si>
    <t xml:space="preserve"> на обеспечение полноценным питанием беременных женщин, кормящих матерей, а также детей в возрасте до трех лет в соответствии с Законом Московской области  № 26/2006-ОЗ 
"О порядке обеспечения полноценным питанием беременных женщин, кормящих матерей, а также детей в возрасте до трех лет в Московской области" </t>
  </si>
  <si>
    <t xml:space="preserve">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муниципальных районов и городских округов Московской области</t>
  </si>
  <si>
    <t xml:space="preserve"> на внедрение современных образовательных технологий </t>
  </si>
  <si>
    <t>(Приложение 17</t>
  </si>
  <si>
    <t>к бюджету города Лыткарино на 2012 год)</t>
  </si>
  <si>
    <t xml:space="preserve"> на мероприятия по проведению оздоровительной кампании детей на 2012 год</t>
  </si>
  <si>
    <t>НАПРАВЛЕНИЕ РАСХОДОВАНИЯ СРЕДСТВ СУБВЕНЦИЙ, СУБСИДИЙ И ИНЫХ МЕЖБЮДЖЕТНЫХ ТРАНСФЕРТОВ, ПРЕДОСТАВЛЯЕМЫХ БЮДЖЕТУ МУНИЦИПАЛЬНОГО ОБРАЗОВАНИЯ "ГОРОД ЛЫТКАРИНО" НА 2012 ГОД</t>
  </si>
  <si>
    <t xml:space="preserve"> наобеспечение жилыми помещениями отдельных категорий ветеранов, предусмотренных частью 2 статьи 1 Закона Московской области №125/2006-ОЗ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детей-инвалидов", на 2012 год</t>
  </si>
  <si>
    <t xml:space="preserve"> на модернизацию региональной системы общего образования на 2012 год </t>
  </si>
  <si>
    <t xml:space="preserve"> - на приобретение учебно-лабораторного оборудования для обучающихся 1-х и 2-х классов муниципальных общеобразовательных учреждений</t>
  </si>
  <si>
    <t xml:space="preserve"> - на приобретение спортивного инвентаря для  муниципальных общеобразовательных учреждений</t>
  </si>
  <si>
    <t>За счет средств, перечисляемых из бюджета Московской области</t>
  </si>
  <si>
    <t xml:space="preserve">                </t>
  </si>
  <si>
    <t>на комплектование книжных фондов библиотек муниципальных образований на 2012 год</t>
  </si>
  <si>
    <t xml:space="preserve"> на закупку технологического оборудования для столовых и мебели для залов питания общеобразовательных учреждений муниципальных образований - победителей областного конкурсного отбора муниципальных проектов совершенствования организации питания обучающихся в 2012 году</t>
  </si>
  <si>
    <t xml:space="preserve"> на приобретение оборудования  для  учреждений  здравоохранения</t>
  </si>
  <si>
    <t xml:space="preserve">на проведение капитального ремонта в учреждениях здравоохранения </t>
  </si>
  <si>
    <t xml:space="preserve"> на  проведение мероприятий по комплексному развитию коммунальной инфраструктуры с целью организации теплоснабжения на 2012 год </t>
  </si>
  <si>
    <t>на капитальный ремонт Муниципального образовательного  учреждения Дополнительного образования детей "Детская музыкальная школа города Лыткарино"</t>
  </si>
  <si>
    <t>За счет средств, перечисляемых из бюджета Московской области 
на основании Закона Московской области от 18 июня 2012 года N 80/2012-ОЗ 
"О дополнительных мероприятиях по развитию жилищно-коммунального хозяйства и социально-культурной сферы на 2012 год"</t>
  </si>
  <si>
    <t xml:space="preserve">на реализацию подпрограммы "Обеспечение жильем молодых семей" долгосрочной целевой программы "Жилище" на 2009-2012 годы"  на 2012 год </t>
  </si>
  <si>
    <t xml:space="preserve">на реализацию подпрограммы "Обеспечение жильем молодых семей" федеральной целевой программы "Жилище" на 2011-2015 годы" за счет средств, перечисляемых из федерального бюджета, на 2012 год </t>
  </si>
  <si>
    <t>на финансирование мероприятий муниципальных образований Московской области по проведению капитального, текущего ремонта, благоустройства территории и приобретению оборудования для учебных кабинетов, кухонного оборудования, спортивного инвентаря и мебели для муниципальных образовательных учреждений, на 2012 год</t>
  </si>
  <si>
    <t xml:space="preserve"> на финансовое обеспечение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 за счет средств, перечисляемых из федерального бюджета, на 2012 год</t>
  </si>
  <si>
    <t xml:space="preserve"> -на финансовое обеспечение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Московского окружного военного суда</t>
  </si>
  <si>
    <t xml:space="preserve"> </t>
  </si>
  <si>
    <t xml:space="preserve"> - на финансовое обеспечение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Московского областного суда</t>
  </si>
  <si>
    <t xml:space="preserve">на установку программного обеспечения и подключение муниципальных библиотек к информационно-телекоммуникационной сети Интернет в 2012 году </t>
  </si>
  <si>
    <t>Приложение 8</t>
  </si>
  <si>
    <t xml:space="preserve"> на закупку учебного оборудования  и мебели для муниципальных общеобразовательных учреждений  - победителей областного конкурса муниципальных общеобразовательных учреждений, разрабатывающих и внедряющих инновационные образовательные программы в рамках долгосрочной целевой программы Московской области "Развитие образования в Московской области на 2009-2012 годы" на 2012 год</t>
  </si>
  <si>
    <t xml:space="preserve"> на реализацию мероприятий по укреплению материально-технической базы медицинских учреждений в соответствии с подпрограммой "Модернизация здравоохранения Московской области на 2011-2012 годы" долгосрочной целевой программы Московской области "Предупреждение и борьба с заболеваниями социального характера в Московской области на 2009-2012 годы" за счет средств Федерального фонда обязательного медицинского страхования </t>
  </si>
  <si>
    <t xml:space="preserve"> на  финансирование работ по капитальному ремонту и ремонту дворовых территорий многоквартирных домов, проездов к дворовым территориям многоквартирных домов населенных пунктов в соответстви с  долгосрочной целевой программой Московской области "Дороги Подмосковья на период 2012-2015 годов" за счет средств Дорожного фонда Московской области на 2012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</si>
</sst>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0"/>
      <name val="Arial Cyr"/>
      <charset val="204"/>
    </font>
    <font>
      <b/>
      <sz val="16"/>
      <name val="Times New Roman CE"/>
      <family val="1"/>
      <charset val="238"/>
    </font>
    <font>
      <b/>
      <sz val="22"/>
      <name val="Times New Roman CE"/>
      <family val="1"/>
      <charset val="238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10"/>
      <name val="Arial Cyr"/>
      <charset val="204"/>
    </font>
    <font>
      <sz val="26"/>
      <name val="Arial Cyr"/>
      <charset val="204"/>
    </font>
    <font>
      <sz val="28"/>
      <name val="Arial Cyr"/>
      <charset val="204"/>
    </font>
    <font>
      <sz val="3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40"/>
      <name val="Times New Roman Cyr"/>
      <family val="1"/>
      <charset val="204"/>
    </font>
    <font>
      <sz val="4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rgb="FFC00000"/>
      <name val="Arial Cyr"/>
      <charset val="204"/>
    </font>
    <font>
      <sz val="24"/>
      <color rgb="FFC00000"/>
      <name val="Arial Cyr"/>
      <charset val="204"/>
    </font>
    <font>
      <sz val="30"/>
      <name val="Times New Roman CE"/>
      <family val="1"/>
      <charset val="238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rgb="FFC00000"/>
      <name val="Arial"/>
      <family val="2"/>
    </font>
    <font>
      <sz val="36"/>
      <color rgb="FFC00000"/>
      <name val="Arial Cyr"/>
      <charset val="204"/>
    </font>
    <font>
      <b/>
      <sz val="22"/>
      <color rgb="FFC00000"/>
      <name val="Arial Cyr"/>
      <family val="2"/>
      <charset val="204"/>
    </font>
    <font>
      <b/>
      <sz val="36"/>
      <color rgb="FFC00000"/>
      <name val="Arial Cyr"/>
      <charset val="204"/>
    </font>
    <font>
      <sz val="10"/>
      <color rgb="FFC00000"/>
      <name val="Arial Cyr"/>
      <charset val="204"/>
    </font>
    <font>
      <i/>
      <sz val="10"/>
      <name val="Arial Cyr"/>
      <charset val="204"/>
    </font>
    <font>
      <b/>
      <sz val="24"/>
      <color rgb="FFC0000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3" fontId="1" fillId="0" borderId="0" xfId="0" applyNumberFormat="1" applyFont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/>
    <xf numFmtId="0" fontId="6" fillId="0" borderId="0" xfId="0" applyFont="1" applyAlignment="1"/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/>
    <xf numFmtId="0" fontId="13" fillId="0" borderId="7" xfId="0" applyFont="1" applyBorder="1" applyAlignment="1"/>
    <xf numFmtId="0" fontId="21" fillId="0" borderId="7" xfId="0" applyFont="1" applyBorder="1" applyAlignment="1">
      <alignment horizontal="center" vertical="center" wrapText="1"/>
    </xf>
    <xf numFmtId="0" fontId="0" fillId="0" borderId="15" xfId="0" applyFont="1" applyBorder="1"/>
    <xf numFmtId="0" fontId="0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17" fillId="0" borderId="28" xfId="0" applyFont="1" applyBorder="1"/>
    <xf numFmtId="0" fontId="23" fillId="0" borderId="0" xfId="0" applyFont="1" applyBorder="1" applyAlignment="1">
      <alignment horizontal="left" vertical="center"/>
    </xf>
    <xf numFmtId="0" fontId="23" fillId="0" borderId="29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center" vertical="center" wrapText="1"/>
    </xf>
    <xf numFmtId="0" fontId="15" fillId="0" borderId="0" xfId="0" applyFont="1"/>
    <xf numFmtId="0" fontId="27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9" fillId="0" borderId="0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0" fillId="0" borderId="7" xfId="0" applyFont="1" applyBorder="1"/>
    <xf numFmtId="0" fontId="23" fillId="0" borderId="1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0" fillId="0" borderId="3" xfId="0" applyFont="1" applyBorder="1"/>
    <xf numFmtId="0" fontId="17" fillId="0" borderId="39" xfId="0" applyFont="1" applyBorder="1" applyAlignment="1">
      <alignment horizontal="center"/>
    </xf>
    <xf numFmtId="0" fontId="0" fillId="0" borderId="2" xfId="0" applyFont="1" applyBorder="1"/>
    <xf numFmtId="0" fontId="0" fillId="0" borderId="20" xfId="0" applyFont="1" applyBorder="1"/>
    <xf numFmtId="0" fontId="16" fillId="0" borderId="0" xfId="0" applyFont="1" applyBorder="1" applyAlignment="1">
      <alignment horizontal="center" vertical="center" wrapText="1"/>
    </xf>
    <xf numFmtId="0" fontId="34" fillId="0" borderId="30" xfId="0" applyFont="1" applyBorder="1" applyAlignment="1"/>
    <xf numFmtId="0" fontId="0" fillId="0" borderId="42" xfId="0" applyFont="1" applyBorder="1"/>
    <xf numFmtId="0" fontId="34" fillId="0" borderId="20" xfId="0" applyFont="1" applyBorder="1" applyAlignment="1"/>
    <xf numFmtId="2" fontId="0" fillId="0" borderId="9" xfId="0" applyNumberFormat="1" applyFont="1" applyBorder="1" applyAlignment="1">
      <alignment horizontal="center" vertical="center"/>
    </xf>
    <xf numFmtId="2" fontId="16" fillId="0" borderId="9" xfId="0" applyNumberFormat="1" applyFont="1" applyBorder="1" applyAlignment="1">
      <alignment horizontal="center" vertical="center"/>
    </xf>
    <xf numFmtId="2" fontId="16" fillId="0" borderId="11" xfId="0" applyNumberFormat="1" applyFont="1" applyBorder="1" applyAlignment="1">
      <alignment horizontal="center" vertical="center"/>
    </xf>
    <xf numFmtId="2" fontId="16" fillId="0" borderId="9" xfId="0" applyNumberFormat="1" applyFont="1" applyFill="1" applyBorder="1" applyAlignment="1">
      <alignment horizontal="center" vertical="center"/>
    </xf>
    <xf numFmtId="2" fontId="16" fillId="0" borderId="12" xfId="0" applyNumberFormat="1" applyFont="1" applyBorder="1" applyAlignment="1">
      <alignment horizontal="center" vertical="center"/>
    </xf>
    <xf numFmtId="2" fontId="17" fillId="0" borderId="13" xfId="0" applyNumberFormat="1" applyFont="1" applyBorder="1" applyAlignment="1">
      <alignment horizontal="center" vertical="center"/>
    </xf>
    <xf numFmtId="2" fontId="23" fillId="0" borderId="34" xfId="0" applyNumberFormat="1" applyFont="1" applyBorder="1" applyAlignment="1">
      <alignment horizontal="center" vertical="center"/>
    </xf>
    <xf numFmtId="2" fontId="23" fillId="0" borderId="13" xfId="0" applyNumberFormat="1" applyFont="1" applyBorder="1" applyAlignment="1">
      <alignment horizontal="center" vertical="center"/>
    </xf>
    <xf numFmtId="2" fontId="16" fillId="0" borderId="10" xfId="0" applyNumberFormat="1" applyFont="1" applyBorder="1" applyAlignment="1">
      <alignment horizontal="center" vertical="center"/>
    </xf>
    <xf numFmtId="2" fontId="17" fillId="0" borderId="40" xfId="0" applyNumberFormat="1" applyFont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2" fontId="16" fillId="0" borderId="10" xfId="0" applyNumberFormat="1" applyFont="1" applyFill="1" applyBorder="1" applyAlignment="1">
      <alignment horizontal="center" vertical="center"/>
    </xf>
    <xf numFmtId="2" fontId="17" fillId="0" borderId="10" xfId="0" applyNumberFormat="1" applyFont="1" applyFill="1" applyBorder="1" applyAlignment="1">
      <alignment horizontal="center" vertical="center"/>
    </xf>
    <xf numFmtId="2" fontId="23" fillId="0" borderId="34" xfId="0" applyNumberFormat="1" applyFont="1" applyFill="1" applyBorder="1" applyAlignment="1">
      <alignment horizontal="center" vertical="center"/>
    </xf>
    <xf numFmtId="2" fontId="16" fillId="0" borderId="17" xfId="0" applyNumberFormat="1" applyFont="1" applyBorder="1" applyAlignment="1">
      <alignment horizontal="center" vertical="center"/>
    </xf>
    <xf numFmtId="2" fontId="22" fillId="0" borderId="14" xfId="0" applyNumberFormat="1" applyFont="1" applyBorder="1" applyAlignment="1">
      <alignment horizontal="center" vertical="center"/>
    </xf>
    <xf numFmtId="0" fontId="23" fillId="0" borderId="27" xfId="0" applyFont="1" applyFill="1" applyBorder="1" applyAlignment="1">
      <alignment horizontal="left" vertical="center" indent="10"/>
    </xf>
    <xf numFmtId="2" fontId="23" fillId="0" borderId="8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2" fontId="16" fillId="0" borderId="14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2" fontId="28" fillId="0" borderId="0" xfId="0" applyNumberFormat="1" applyFont="1"/>
    <xf numFmtId="0" fontId="33" fillId="2" borderId="15" xfId="0" applyFont="1" applyFill="1" applyBorder="1"/>
    <xf numFmtId="2" fontId="32" fillId="2" borderId="9" xfId="0" applyNumberFormat="1" applyFont="1" applyFill="1" applyBorder="1" applyAlignment="1">
      <alignment horizontal="center" vertical="center"/>
    </xf>
    <xf numFmtId="2" fontId="17" fillId="0" borderId="12" xfId="0" applyNumberFormat="1" applyFont="1" applyFill="1" applyBorder="1" applyAlignment="1">
      <alignment horizontal="center" vertical="center"/>
    </xf>
    <xf numFmtId="0" fontId="31" fillId="2" borderId="3" xfId="0" applyFont="1" applyFill="1" applyBorder="1" applyAlignment="1">
      <alignment horizontal="center"/>
    </xf>
    <xf numFmtId="2" fontId="16" fillId="0" borderId="40" xfId="0" applyNumberFormat="1" applyFont="1" applyBorder="1" applyAlignment="1">
      <alignment horizontal="center" vertical="center"/>
    </xf>
    <xf numFmtId="2" fontId="23" fillId="0" borderId="47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wrapText="1"/>
    </xf>
    <xf numFmtId="0" fontId="17" fillId="0" borderId="15" xfId="0" applyFont="1" applyBorder="1"/>
    <xf numFmtId="0" fontId="17" fillId="0" borderId="0" xfId="0" applyFont="1" applyBorder="1"/>
    <xf numFmtId="0" fontId="17" fillId="0" borderId="3" xfId="0" applyFont="1" applyBorder="1"/>
    <xf numFmtId="0" fontId="23" fillId="0" borderId="3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 wrapText="1"/>
    </xf>
    <xf numFmtId="0" fontId="17" fillId="0" borderId="7" xfId="0" applyFont="1" applyBorder="1"/>
    <xf numFmtId="0" fontId="17" fillId="0" borderId="8" xfId="0" applyFont="1" applyBorder="1"/>
    <xf numFmtId="2" fontId="23" fillId="0" borderId="13" xfId="0" applyNumberFormat="1" applyFont="1" applyFill="1" applyBorder="1" applyAlignment="1">
      <alignment horizontal="center" vertical="center"/>
    </xf>
    <xf numFmtId="2" fontId="16" fillId="0" borderId="46" xfId="0" applyNumberFormat="1" applyFont="1" applyFill="1" applyBorder="1" applyAlignment="1">
      <alignment horizontal="center" vertical="center"/>
    </xf>
    <xf numFmtId="2" fontId="0" fillId="0" borderId="12" xfId="0" applyNumberFormat="1" applyFont="1" applyBorder="1"/>
    <xf numFmtId="0" fontId="23" fillId="0" borderId="29" xfId="0" applyFont="1" applyFill="1" applyBorder="1" applyAlignment="1">
      <alignment horizontal="left" vertical="center" wrapText="1"/>
    </xf>
    <xf numFmtId="0" fontId="0" fillId="0" borderId="30" xfId="0" applyFont="1" applyBorder="1" applyAlignment="1">
      <alignment horizontal="left"/>
    </xf>
    <xf numFmtId="0" fontId="23" fillId="0" borderId="19" xfId="0" applyFont="1" applyFill="1" applyBorder="1" applyAlignment="1">
      <alignment horizontal="left" vertical="center" wrapText="1"/>
    </xf>
    <xf numFmtId="0" fontId="0" fillId="0" borderId="20" xfId="0" applyFont="1" applyBorder="1" applyAlignment="1">
      <alignment horizontal="left"/>
    </xf>
    <xf numFmtId="0" fontId="0" fillId="0" borderId="15" xfId="0" applyFont="1" applyBorder="1" applyAlignment="1"/>
    <xf numFmtId="2" fontId="0" fillId="0" borderId="17" xfId="0" applyNumberFormat="1" applyFont="1" applyBorder="1" applyAlignment="1"/>
    <xf numFmtId="2" fontId="0" fillId="0" borderId="10" xfId="0" applyNumberFormat="1" applyFont="1" applyBorder="1"/>
    <xf numFmtId="0" fontId="36" fillId="0" borderId="15" xfId="0" applyFont="1" applyBorder="1"/>
    <xf numFmtId="0" fontId="20" fillId="0" borderId="0" xfId="0" applyFont="1" applyBorder="1"/>
    <xf numFmtId="0" fontId="12" fillId="0" borderId="0" xfId="0" applyFont="1" applyBorder="1"/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4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center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23" fillId="0" borderId="5" xfId="0" applyNumberFormat="1" applyFont="1" applyBorder="1" applyAlignment="1">
      <alignment horizontal="left" vertical="center" wrapText="1"/>
    </xf>
    <xf numFmtId="2" fontId="23" fillId="0" borderId="4" xfId="0" applyNumberFormat="1" applyFont="1" applyBorder="1" applyAlignment="1">
      <alignment horizontal="center" vertical="center"/>
    </xf>
    <xf numFmtId="0" fontId="0" fillId="0" borderId="5" xfId="0" applyFont="1" applyBorder="1"/>
    <xf numFmtId="0" fontId="0" fillId="0" borderId="4" xfId="0" applyFont="1" applyBorder="1"/>
    <xf numFmtId="0" fontId="18" fillId="0" borderId="0" xfId="0" applyFont="1" applyAlignment="1" applyProtection="1">
      <alignment horizontal="center" vertical="center" wrapText="1"/>
    </xf>
    <xf numFmtId="0" fontId="19" fillId="0" borderId="0" xfId="0" applyFont="1" applyAlignment="1"/>
    <xf numFmtId="0" fontId="0" fillId="0" borderId="0" xfId="0" applyAlignment="1"/>
    <xf numFmtId="0" fontId="16" fillId="0" borderId="16" xfId="0" applyFont="1" applyBorder="1" applyAlignment="1">
      <alignment horizontal="left" vertical="center" wrapText="1"/>
    </xf>
    <xf numFmtId="0" fontId="17" fillId="0" borderId="15" xfId="0" applyFont="1" applyBorder="1"/>
    <xf numFmtId="0" fontId="17" fillId="0" borderId="17" xfId="0" applyFont="1" applyBorder="1"/>
    <xf numFmtId="0" fontId="2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23" fillId="0" borderId="26" xfId="0" applyFont="1" applyBorder="1" applyAlignment="1">
      <alignment horizontal="left" vertical="center" indent="10"/>
    </xf>
    <xf numFmtId="0" fontId="17" fillId="0" borderId="2" xfId="0" applyFont="1" applyBorder="1"/>
    <xf numFmtId="0" fontId="17" fillId="0" borderId="35" xfId="0" applyFont="1" applyBorder="1"/>
    <xf numFmtId="0" fontId="29" fillId="2" borderId="16" xfId="0" applyFont="1" applyFill="1" applyBorder="1" applyAlignment="1" applyProtection="1">
      <alignment horizontal="center" vertical="center" wrapText="1"/>
    </xf>
    <xf numFmtId="0" fontId="30" fillId="2" borderId="15" xfId="0" applyFont="1" applyFill="1" applyBorder="1"/>
    <xf numFmtId="0" fontId="30" fillId="2" borderId="17" xfId="0" applyFont="1" applyFill="1" applyBorder="1"/>
    <xf numFmtId="0" fontId="16" fillId="0" borderId="23" xfId="0" applyFont="1" applyBorder="1" applyAlignment="1">
      <alignment horizontal="left" vertical="center" wrapText="1"/>
    </xf>
    <xf numFmtId="0" fontId="17" fillId="0" borderId="24" xfId="0" applyFont="1" applyBorder="1"/>
    <xf numFmtId="0" fontId="17" fillId="0" borderId="25" xfId="0" applyFont="1" applyBorder="1"/>
    <xf numFmtId="0" fontId="17" fillId="0" borderId="16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indent="10"/>
    </xf>
    <xf numFmtId="0" fontId="17" fillId="0" borderId="20" xfId="0" applyFont="1" applyBorder="1"/>
    <xf numFmtId="0" fontId="17" fillId="0" borderId="22" xfId="0" applyFont="1" applyBorder="1"/>
    <xf numFmtId="0" fontId="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/>
    <xf numFmtId="0" fontId="0" fillId="0" borderId="0" xfId="0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 wrapText="1"/>
    </xf>
    <xf numFmtId="0" fontId="17" fillId="0" borderId="3" xfId="0" applyFont="1" applyBorder="1"/>
    <xf numFmtId="0" fontId="17" fillId="0" borderId="6" xfId="0" applyFont="1" applyBorder="1"/>
    <xf numFmtId="0" fontId="16" fillId="0" borderId="32" xfId="0" applyFont="1" applyBorder="1" applyAlignment="1">
      <alignment horizontal="left" vertical="center" wrapText="1"/>
    </xf>
    <xf numFmtId="0" fontId="17" fillId="0" borderId="33" xfId="0" applyFont="1" applyBorder="1"/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Border="1"/>
    <xf numFmtId="0" fontId="23" fillId="0" borderId="4" xfId="0" applyFont="1" applyBorder="1"/>
    <xf numFmtId="49" fontId="23" fillId="0" borderId="20" xfId="0" applyNumberFormat="1" applyFont="1" applyBorder="1" applyAlignment="1">
      <alignment vertical="center"/>
    </xf>
    <xf numFmtId="49" fontId="17" fillId="0" borderId="20" xfId="0" applyNumberFormat="1" applyFont="1" applyBorder="1" applyAlignment="1">
      <alignment vertical="center"/>
    </xf>
    <xf numFmtId="49" fontId="17" fillId="0" borderId="21" xfId="0" applyNumberFormat="1" applyFont="1" applyBorder="1" applyAlignment="1">
      <alignment vertical="center"/>
    </xf>
    <xf numFmtId="0" fontId="23" fillId="0" borderId="23" xfId="0" applyFont="1" applyBorder="1" applyAlignment="1">
      <alignment horizontal="center" vertical="center"/>
    </xf>
    <xf numFmtId="0" fontId="0" fillId="0" borderId="24" xfId="0" applyFont="1" applyBorder="1" applyAlignment="1"/>
    <xf numFmtId="0" fontId="0" fillId="0" borderId="41" xfId="0" applyFont="1" applyBorder="1" applyAlignment="1"/>
    <xf numFmtId="0" fontId="16" fillId="0" borderId="32" xfId="0" applyFont="1" applyFill="1" applyBorder="1" applyAlignment="1">
      <alignment horizontal="left" vertical="center" wrapText="1"/>
    </xf>
    <xf numFmtId="0" fontId="0" fillId="0" borderId="33" xfId="0" applyFont="1" applyBorder="1" applyAlignment="1">
      <alignment horizontal="left"/>
    </xf>
    <xf numFmtId="0" fontId="0" fillId="0" borderId="46" xfId="0" applyFont="1" applyBorder="1" applyAlignment="1">
      <alignment horizontal="left"/>
    </xf>
    <xf numFmtId="0" fontId="16" fillId="0" borderId="16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23" fillId="0" borderId="26" xfId="0" applyFont="1" applyBorder="1" applyAlignment="1">
      <alignment horizontal="left" vertical="center" wrapText="1" indent="10"/>
    </xf>
    <xf numFmtId="0" fontId="23" fillId="0" borderId="30" xfId="0" applyFont="1" applyBorder="1" applyAlignment="1">
      <alignment horizontal="left" vertical="center" wrapText="1"/>
    </xf>
    <xf numFmtId="0" fontId="0" fillId="0" borderId="30" xfId="0" applyFont="1" applyBorder="1" applyAlignment="1"/>
    <xf numFmtId="0" fontId="0" fillId="0" borderId="31" xfId="0" applyFont="1" applyBorder="1" applyAlignment="1"/>
    <xf numFmtId="0" fontId="23" fillId="0" borderId="20" xfId="0" applyFont="1" applyBorder="1" applyAlignment="1">
      <alignment horizontal="left" vertical="center" wrapText="1"/>
    </xf>
    <xf numFmtId="0" fontId="0" fillId="0" borderId="20" xfId="0" applyFont="1" applyBorder="1" applyAlignment="1"/>
    <xf numFmtId="0" fontId="0" fillId="0" borderId="21" xfId="0" applyFont="1" applyBorder="1" applyAlignment="1"/>
    <xf numFmtId="0" fontId="17" fillId="0" borderId="24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23" fillId="0" borderId="19" xfId="0" applyFont="1" applyBorder="1" applyAlignment="1">
      <alignment horizontal="left" vertical="center" wrapText="1" indent="10"/>
    </xf>
    <xf numFmtId="0" fontId="16" fillId="0" borderId="36" xfId="0" applyFont="1" applyBorder="1" applyAlignment="1">
      <alignment horizontal="left" vertical="center" wrapText="1"/>
    </xf>
    <xf numFmtId="0" fontId="17" fillId="0" borderId="37" xfId="0" applyFont="1" applyBorder="1"/>
    <xf numFmtId="0" fontId="17" fillId="0" borderId="38" xfId="0" applyFont="1" applyBorder="1"/>
    <xf numFmtId="0" fontId="16" fillId="0" borderId="16" xfId="0" applyFont="1" applyFill="1" applyBorder="1" applyAlignment="1">
      <alignment horizontal="left" vertical="center"/>
    </xf>
    <xf numFmtId="0" fontId="36" fillId="0" borderId="15" xfId="0" applyFont="1" applyBorder="1" applyAlignment="1">
      <alignment horizontal="left"/>
    </xf>
    <xf numFmtId="0" fontId="36" fillId="0" borderId="17" xfId="0" applyFont="1" applyBorder="1" applyAlignment="1">
      <alignment horizontal="left"/>
    </xf>
    <xf numFmtId="0" fontId="16" fillId="0" borderId="27" xfId="0" applyFont="1" applyBorder="1" applyAlignment="1">
      <alignment horizontal="left" vertical="center" wrapText="1"/>
    </xf>
    <xf numFmtId="0" fontId="17" fillId="0" borderId="7" xfId="0" applyFont="1" applyBorder="1"/>
    <xf numFmtId="0" fontId="17" fillId="0" borderId="8" xfId="0" applyFont="1" applyBorder="1"/>
    <xf numFmtId="0" fontId="16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/>
    </xf>
    <xf numFmtId="0" fontId="0" fillId="0" borderId="17" xfId="0" applyNumberFormat="1" applyFont="1" applyBorder="1" applyAlignment="1">
      <alignment horizontal="left" vertical="center"/>
    </xf>
    <xf numFmtId="0" fontId="23" fillId="0" borderId="19" xfId="0" applyFont="1" applyFill="1" applyBorder="1" applyAlignment="1">
      <alignment horizontal="left" vertical="center" indent="10"/>
    </xf>
    <xf numFmtId="0" fontId="23" fillId="0" borderId="23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left" vertical="center" wrapText="1"/>
    </xf>
    <xf numFmtId="0" fontId="0" fillId="0" borderId="3" xfId="0" applyFont="1" applyBorder="1" applyAlignment="1"/>
    <xf numFmtId="0" fontId="0" fillId="0" borderId="6" xfId="0" applyFont="1" applyBorder="1" applyAlignment="1"/>
    <xf numFmtId="0" fontId="23" fillId="0" borderId="18" xfId="0" applyFont="1" applyFill="1" applyBorder="1" applyAlignment="1">
      <alignment horizontal="center" vertical="center"/>
    </xf>
    <xf numFmtId="0" fontId="23" fillId="0" borderId="3" xfId="0" applyFont="1" applyBorder="1"/>
    <xf numFmtId="0" fontId="23" fillId="0" borderId="6" xfId="0" applyFont="1" applyBorder="1"/>
    <xf numFmtId="0" fontId="23" fillId="0" borderId="30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0" fontId="17" fillId="0" borderId="31" xfId="0" applyFont="1" applyBorder="1" applyAlignment="1">
      <alignment horizontal="left" vertical="center"/>
    </xf>
    <xf numFmtId="0" fontId="23" fillId="0" borderId="36" xfId="0" applyFont="1" applyFill="1" applyBorder="1" applyAlignment="1">
      <alignment horizontal="center" vertic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23" fillId="0" borderId="31" xfId="0" applyFont="1" applyBorder="1" applyAlignment="1">
      <alignment horizontal="left" vertical="center"/>
    </xf>
    <xf numFmtId="0" fontId="23" fillId="0" borderId="20" xfId="0" applyFont="1" applyBorder="1" applyAlignment="1">
      <alignment horizontal="left" vertical="center"/>
    </xf>
    <xf numFmtId="0" fontId="23" fillId="0" borderId="21" xfId="0" applyFont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37" fillId="0" borderId="16" xfId="0" applyFont="1" applyBorder="1" applyAlignment="1" applyProtection="1">
      <alignment horizontal="left" vertical="center" wrapText="1"/>
    </xf>
    <xf numFmtId="0" fontId="17" fillId="0" borderId="15" xfId="0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16" fillId="0" borderId="16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6" xfId="0" applyFont="1" applyFill="1" applyBorder="1" applyAlignment="1">
      <alignment horizontal="center" vertical="center"/>
    </xf>
    <xf numFmtId="0" fontId="0" fillId="0" borderId="15" xfId="0" applyFont="1" applyBorder="1" applyAlignment="1"/>
    <xf numFmtId="0" fontId="0" fillId="0" borderId="17" xfId="0" applyFont="1" applyBorder="1" applyAlignment="1"/>
    <xf numFmtId="0" fontId="23" fillId="0" borderId="44" xfId="0" applyFont="1" applyFill="1" applyBorder="1" applyAlignment="1">
      <alignment horizontal="center" vertical="center"/>
    </xf>
    <xf numFmtId="0" fontId="17" fillId="0" borderId="43" xfId="0" applyFont="1" applyBorder="1" applyAlignment="1">
      <alignment horizontal="center"/>
    </xf>
    <xf numFmtId="0" fontId="23" fillId="0" borderId="45" xfId="0" applyFont="1" applyFill="1" applyBorder="1" applyAlignment="1">
      <alignment horizontal="left" vertical="center" indent="10"/>
    </xf>
    <xf numFmtId="0" fontId="17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5"/>
  <sheetViews>
    <sheetView tabSelected="1" view="pageBreakPreview" topLeftCell="C1" zoomScale="30" zoomScaleNormal="50" zoomScaleSheetLayoutView="30" workbookViewId="0">
      <selection activeCell="C14" sqref="C14:AD14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37.42578125" customWidth="1"/>
    <col min="27" max="27" width="68.28515625" customWidth="1"/>
    <col min="28" max="28" width="86.7109375" customWidth="1"/>
    <col min="29" max="29" width="98.85546875" customWidth="1"/>
    <col min="30" max="30" width="219.28515625" customWidth="1"/>
    <col min="31" max="31" width="0.7109375" hidden="1" customWidth="1"/>
    <col min="32" max="32" width="52.28515625" customWidth="1"/>
    <col min="33" max="33" width="31.7109375" customWidth="1"/>
    <col min="34" max="34" width="31.42578125" customWidth="1"/>
    <col min="35" max="35" width="36.140625" hidden="1" customWidth="1"/>
    <col min="36" max="36" width="30.5703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7" customFormat="1" ht="40.9" customHeight="1" x14ac:dyDescent="0.55000000000000004">
      <c r="C1" s="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4"/>
      <c r="AF1" s="27" t="s">
        <v>57</v>
      </c>
      <c r="AG1" s="30"/>
      <c r="AH1" s="30"/>
      <c r="AI1" s="30"/>
      <c r="AJ1" s="30"/>
      <c r="AK1" s="30"/>
      <c r="AL1" s="8"/>
      <c r="AM1" s="8"/>
      <c r="AN1" s="8"/>
      <c r="AO1" s="8"/>
      <c r="AP1" s="8"/>
      <c r="AQ1" s="8"/>
      <c r="AR1" s="8"/>
      <c r="AS1" s="8"/>
    </row>
    <row r="2" spans="1:45" s="7" customFormat="1" ht="40.9" customHeight="1" x14ac:dyDescent="0.55000000000000004">
      <c r="C2" s="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4"/>
      <c r="AF2" s="28" t="s">
        <v>26</v>
      </c>
      <c r="AG2" s="30"/>
      <c r="AH2" s="30"/>
      <c r="AI2" s="30"/>
      <c r="AJ2" s="30"/>
      <c r="AK2" s="30"/>
      <c r="AL2" s="8"/>
      <c r="AM2" s="8"/>
      <c r="AN2" s="8"/>
      <c r="AO2" s="8"/>
      <c r="AP2" s="8"/>
      <c r="AQ2" s="8"/>
      <c r="AR2" s="8"/>
      <c r="AS2" s="8"/>
    </row>
    <row r="3" spans="1:45" s="7" customFormat="1" ht="78" customHeight="1" x14ac:dyDescent="0.55000000000000004"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25"/>
      <c r="AE3" s="26"/>
      <c r="AF3" s="27" t="s">
        <v>32</v>
      </c>
      <c r="AG3" s="2"/>
      <c r="AH3" s="2"/>
      <c r="AI3" s="2"/>
      <c r="AJ3" s="2"/>
      <c r="AK3" s="2"/>
      <c r="AL3" s="8"/>
      <c r="AM3" s="8"/>
      <c r="AN3" s="8"/>
      <c r="AO3" s="8"/>
      <c r="AP3" s="8"/>
      <c r="AQ3" s="8"/>
      <c r="AR3" s="8"/>
      <c r="AS3" s="8"/>
    </row>
    <row r="4" spans="1:45" s="7" customFormat="1" ht="40.9" customHeight="1" x14ac:dyDescent="0.55000000000000004">
      <c r="C4" s="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27"/>
      <c r="AE4" s="26"/>
      <c r="AF4" s="28" t="s">
        <v>33</v>
      </c>
      <c r="AG4" s="2"/>
      <c r="AH4" s="2"/>
      <c r="AI4" s="2"/>
      <c r="AJ4" s="2"/>
      <c r="AK4" s="2"/>
      <c r="AL4" s="8"/>
      <c r="AM4" s="8"/>
      <c r="AN4" s="8"/>
      <c r="AO4" s="8"/>
      <c r="AP4" s="8"/>
      <c r="AQ4" s="8"/>
      <c r="AR4" s="8"/>
      <c r="AS4" s="8"/>
    </row>
    <row r="5" spans="1:45" s="7" customFormat="1" ht="33.6" customHeight="1" x14ac:dyDescent="0.4">
      <c r="C5" s="9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4"/>
      <c r="AF5" s="5"/>
      <c r="AG5" s="2"/>
      <c r="AH5" s="2"/>
      <c r="AI5" s="2"/>
      <c r="AJ5" s="2"/>
      <c r="AK5" s="2"/>
      <c r="AL5" s="8"/>
      <c r="AM5" s="8"/>
      <c r="AN5" s="8"/>
      <c r="AO5" s="8"/>
      <c r="AP5" s="8"/>
      <c r="AQ5" s="8"/>
      <c r="AR5" s="8"/>
      <c r="AS5" s="8"/>
    </row>
    <row r="6" spans="1:45" s="7" customFormat="1" ht="160.9" customHeight="1" x14ac:dyDescent="0.65">
      <c r="C6" s="106" t="s">
        <v>35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8"/>
      <c r="AF6" s="108"/>
      <c r="AG6" s="2"/>
      <c r="AH6" s="2"/>
      <c r="AI6" s="2"/>
      <c r="AJ6" s="2"/>
      <c r="AK6" s="2"/>
      <c r="AL6" s="8"/>
      <c r="AM6" s="8"/>
      <c r="AN6" s="8"/>
      <c r="AO6" s="8"/>
      <c r="AP6" s="8"/>
      <c r="AQ6" s="8"/>
      <c r="AR6" s="8"/>
      <c r="AS6" s="8"/>
    </row>
    <row r="7" spans="1:45" s="7" customFormat="1" ht="54" customHeight="1" thickBot="1" x14ac:dyDescent="0.5">
      <c r="C7" s="1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6"/>
      <c r="AF7" s="24" t="s">
        <v>6</v>
      </c>
      <c r="AG7" s="112"/>
      <c r="AH7" s="113"/>
      <c r="AI7" s="2"/>
      <c r="AJ7" s="2"/>
      <c r="AK7" s="2"/>
      <c r="AL7" s="8"/>
      <c r="AM7" s="8"/>
      <c r="AN7" s="8"/>
      <c r="AO7" s="8"/>
      <c r="AP7" s="8"/>
      <c r="AQ7" s="8"/>
      <c r="AR7" s="8"/>
      <c r="AS7" s="8"/>
    </row>
    <row r="8" spans="1:45" s="6" customFormat="1" ht="112.9" customHeight="1" thickBot="1" x14ac:dyDescent="0.6">
      <c r="B8" s="3"/>
      <c r="C8" s="122" t="s">
        <v>24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4"/>
      <c r="AE8" s="70"/>
      <c r="AF8" s="68">
        <f>AF10+AF11+AF12+AF13+AF14+AF15+AF16+AF20+AF24+AF29+AF30+AF31+AF32+AF33+AF34+AF38</f>
        <v>341962.5</v>
      </c>
      <c r="AG8" s="92"/>
      <c r="AH8" s="93"/>
      <c r="AI8" s="93"/>
      <c r="AJ8" s="93"/>
      <c r="AK8" s="93"/>
    </row>
    <row r="9" spans="1:45" s="6" customFormat="1" ht="52.5" customHeight="1" thickBot="1" x14ac:dyDescent="0.55000000000000004">
      <c r="B9" s="3"/>
      <c r="C9" s="128" t="s">
        <v>0</v>
      </c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1"/>
      <c r="AE9" s="10"/>
      <c r="AF9" s="43"/>
      <c r="AG9" s="93"/>
      <c r="AH9" s="93"/>
      <c r="AI9" s="93"/>
      <c r="AJ9" s="93"/>
      <c r="AK9" s="93"/>
    </row>
    <row r="10" spans="1:45" s="6" customFormat="1" ht="128.44999999999999" customHeight="1" thickBot="1" x14ac:dyDescent="0.55000000000000004">
      <c r="B10" s="3"/>
      <c r="C10" s="109" t="s">
        <v>13</v>
      </c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1"/>
      <c r="AE10" s="19"/>
      <c r="AF10" s="44">
        <v>2621</v>
      </c>
      <c r="AG10" s="64"/>
      <c r="AH10" s="94"/>
      <c r="AI10" s="93"/>
      <c r="AJ10" s="93"/>
      <c r="AK10" s="93"/>
    </row>
    <row r="11" spans="1:45" s="6" customFormat="1" ht="80.45" customHeight="1" thickBot="1" x14ac:dyDescent="0.55000000000000004">
      <c r="B11" s="3"/>
      <c r="C11" s="109" t="s">
        <v>8</v>
      </c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1"/>
      <c r="AE11" s="20"/>
      <c r="AF11" s="45">
        <v>2731</v>
      </c>
      <c r="AG11" s="95"/>
      <c r="AH11" s="93"/>
      <c r="AI11" s="93"/>
      <c r="AJ11" s="93"/>
      <c r="AK11" s="93"/>
    </row>
    <row r="12" spans="1:45" ht="132.6" customHeight="1" thickBot="1" x14ac:dyDescent="0.55000000000000004">
      <c r="A12" s="1"/>
      <c r="B12" s="1"/>
      <c r="C12" s="129" t="s">
        <v>30</v>
      </c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1"/>
      <c r="AE12" s="19"/>
      <c r="AF12" s="44">
        <v>1732</v>
      </c>
      <c r="AG12" s="96"/>
      <c r="AH12" s="1"/>
      <c r="AI12" s="1"/>
      <c r="AJ12" s="1"/>
      <c r="AK12" s="1"/>
    </row>
    <row r="13" spans="1:45" ht="129" customHeight="1" thickBot="1" x14ac:dyDescent="0.55000000000000004">
      <c r="C13" s="109" t="s">
        <v>9</v>
      </c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1"/>
      <c r="AE13" s="18"/>
      <c r="AF13" s="46">
        <v>950</v>
      </c>
      <c r="AG13" s="1"/>
      <c r="AH13" s="1"/>
      <c r="AI13" s="1"/>
      <c r="AJ13" s="1"/>
      <c r="AK13" s="1"/>
    </row>
    <row r="14" spans="1:45" ht="135.6" customHeight="1" thickBot="1" x14ac:dyDescent="0.55000000000000004">
      <c r="C14" s="109" t="s">
        <v>10</v>
      </c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1"/>
      <c r="AE14" s="18"/>
      <c r="AF14" s="46">
        <v>118</v>
      </c>
      <c r="AG14" s="1"/>
      <c r="AH14" s="1"/>
      <c r="AI14" s="1"/>
      <c r="AJ14" s="1"/>
      <c r="AK14" s="1"/>
    </row>
    <row r="15" spans="1:45" ht="166.9" customHeight="1" thickBot="1" x14ac:dyDescent="0.55000000000000004">
      <c r="C15" s="109" t="s">
        <v>15</v>
      </c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1"/>
      <c r="AE15" s="18"/>
      <c r="AF15" s="46">
        <v>8599</v>
      </c>
      <c r="AG15" s="1"/>
      <c r="AH15" s="1"/>
      <c r="AI15" s="1"/>
      <c r="AJ15" s="1"/>
      <c r="AK15" s="1"/>
    </row>
    <row r="16" spans="1:45" ht="97.15" customHeight="1" x14ac:dyDescent="0.5">
      <c r="C16" s="125" t="s">
        <v>11</v>
      </c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7"/>
      <c r="AE16" s="18"/>
      <c r="AF16" s="47">
        <f>AF18+AF19</f>
        <v>19350</v>
      </c>
      <c r="AG16" s="1"/>
      <c r="AH16" s="1"/>
      <c r="AI16" s="1"/>
      <c r="AJ16" s="1"/>
      <c r="AK16" s="1"/>
    </row>
    <row r="17" spans="3:37" ht="41.25" customHeight="1" x14ac:dyDescent="0.5">
      <c r="C17" s="116" t="s">
        <v>18</v>
      </c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8"/>
      <c r="AE17" s="75"/>
      <c r="AF17" s="48"/>
      <c r="AG17" s="1"/>
      <c r="AH17" s="1"/>
      <c r="AI17" s="1"/>
      <c r="AJ17" s="1"/>
      <c r="AK17" s="1"/>
    </row>
    <row r="18" spans="3:37" ht="68.25" customHeight="1" x14ac:dyDescent="0.5">
      <c r="C18" s="119" t="s">
        <v>2</v>
      </c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1"/>
      <c r="AE18" s="75"/>
      <c r="AF18" s="81">
        <f>12568+3757</f>
        <v>16325</v>
      </c>
      <c r="AG18" s="97"/>
      <c r="AH18" s="1"/>
      <c r="AI18" s="1"/>
      <c r="AJ18" s="1"/>
      <c r="AK18" s="1"/>
    </row>
    <row r="19" spans="3:37" ht="78" customHeight="1" thickBot="1" x14ac:dyDescent="0.55000000000000004">
      <c r="C19" s="130" t="s">
        <v>3</v>
      </c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2"/>
      <c r="AE19" s="75"/>
      <c r="AF19" s="49">
        <v>3025</v>
      </c>
      <c r="AG19" s="1"/>
      <c r="AH19" s="1"/>
      <c r="AI19" s="1"/>
      <c r="AJ19" s="1"/>
      <c r="AK19" s="1"/>
    </row>
    <row r="20" spans="3:37" ht="127.15" customHeight="1" x14ac:dyDescent="0.5">
      <c r="C20" s="125" t="s">
        <v>16</v>
      </c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7"/>
      <c r="AE20" s="18"/>
      <c r="AF20" s="47">
        <v>14037</v>
      </c>
      <c r="AG20" s="1"/>
      <c r="AH20" s="1"/>
      <c r="AI20" s="1"/>
      <c r="AJ20" s="1"/>
      <c r="AK20" s="1"/>
    </row>
    <row r="21" spans="3:37" ht="49.5" customHeight="1" x14ac:dyDescent="0.5">
      <c r="C21" s="116" t="s">
        <v>1</v>
      </c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8"/>
      <c r="AE21" s="75"/>
      <c r="AF21" s="48"/>
      <c r="AG21" s="1"/>
      <c r="AH21" s="1"/>
      <c r="AI21" s="1"/>
      <c r="AJ21" s="1"/>
      <c r="AK21" s="1"/>
    </row>
    <row r="22" spans="3:37" ht="114" customHeight="1" x14ac:dyDescent="0.5">
      <c r="C22" s="162" t="s">
        <v>4</v>
      </c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1"/>
      <c r="AE22" s="75"/>
      <c r="AF22" s="50">
        <v>13332</v>
      </c>
      <c r="AG22" s="1"/>
      <c r="AH22" s="1"/>
      <c r="AI22" s="1"/>
      <c r="AJ22" s="1"/>
      <c r="AK22" s="1"/>
    </row>
    <row r="23" spans="3:37" ht="123" customHeight="1" thickBot="1" x14ac:dyDescent="0.55000000000000004">
      <c r="C23" s="171" t="s">
        <v>5</v>
      </c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2"/>
      <c r="AE23" s="21"/>
      <c r="AF23" s="49">
        <v>705</v>
      </c>
      <c r="AG23" s="1"/>
      <c r="AH23" s="1"/>
      <c r="AI23" s="1"/>
      <c r="AJ23" s="1"/>
      <c r="AK23" s="1"/>
    </row>
    <row r="24" spans="3:37" ht="303.60000000000002" customHeight="1" thickBot="1" x14ac:dyDescent="0.55000000000000004">
      <c r="C24" s="172" t="s">
        <v>19</v>
      </c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4"/>
      <c r="AE24" s="18"/>
      <c r="AF24" s="51">
        <f>AF26+AF27+AF28</f>
        <v>187297</v>
      </c>
      <c r="AG24" s="65"/>
      <c r="AH24" s="114"/>
      <c r="AI24" s="115"/>
      <c r="AJ24" s="115"/>
      <c r="AK24" s="115"/>
    </row>
    <row r="25" spans="3:37" ht="59.25" customHeight="1" x14ac:dyDescent="0.5">
      <c r="C25" s="148" t="s">
        <v>18</v>
      </c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70"/>
      <c r="AE25" s="76"/>
      <c r="AF25" s="47"/>
      <c r="AG25" s="65"/>
      <c r="AH25" s="1"/>
      <c r="AI25" s="1"/>
      <c r="AJ25" s="1"/>
      <c r="AK25" s="1"/>
    </row>
    <row r="26" spans="3:37" ht="72" customHeight="1" x14ac:dyDescent="0.5">
      <c r="C26" s="23"/>
      <c r="D26" s="77" t="s">
        <v>20</v>
      </c>
      <c r="E26" s="77" t="s">
        <v>20</v>
      </c>
      <c r="F26" s="77" t="s">
        <v>20</v>
      </c>
      <c r="G26" s="77" t="s">
        <v>20</v>
      </c>
      <c r="H26" s="77" t="s">
        <v>20</v>
      </c>
      <c r="I26" s="77" t="s">
        <v>20</v>
      </c>
      <c r="J26" s="77" t="s">
        <v>20</v>
      </c>
      <c r="K26" s="77" t="s">
        <v>20</v>
      </c>
      <c r="L26" s="77" t="s">
        <v>20</v>
      </c>
      <c r="M26" s="77" t="s">
        <v>20</v>
      </c>
      <c r="N26" s="77" t="s">
        <v>20</v>
      </c>
      <c r="O26" s="77" t="s">
        <v>20</v>
      </c>
      <c r="P26" s="77" t="s">
        <v>20</v>
      </c>
      <c r="Q26" s="77" t="s">
        <v>20</v>
      </c>
      <c r="R26" s="77" t="s">
        <v>20</v>
      </c>
      <c r="S26" s="77" t="s">
        <v>20</v>
      </c>
      <c r="T26" s="77" t="s">
        <v>20</v>
      </c>
      <c r="U26" s="77" t="s">
        <v>20</v>
      </c>
      <c r="V26" s="77" t="s">
        <v>20</v>
      </c>
      <c r="W26" s="77" t="s">
        <v>20</v>
      </c>
      <c r="X26" s="77" t="s">
        <v>20</v>
      </c>
      <c r="Y26" s="77" t="s">
        <v>20</v>
      </c>
      <c r="Z26" s="163" t="s">
        <v>20</v>
      </c>
      <c r="AA26" s="164"/>
      <c r="AB26" s="164"/>
      <c r="AC26" s="164"/>
      <c r="AD26" s="165"/>
      <c r="AE26" s="75"/>
      <c r="AF26" s="50">
        <v>182297</v>
      </c>
      <c r="AG26" s="65"/>
      <c r="AH26" s="98"/>
      <c r="AI26" s="1"/>
      <c r="AJ26" s="1"/>
      <c r="AK26" s="1"/>
    </row>
    <row r="27" spans="3:37" ht="67.5" customHeight="1" x14ac:dyDescent="0.5">
      <c r="C27" s="23"/>
      <c r="D27" s="77" t="s">
        <v>21</v>
      </c>
      <c r="E27" s="77" t="s">
        <v>21</v>
      </c>
      <c r="F27" s="77" t="s">
        <v>21</v>
      </c>
      <c r="G27" s="77" t="s">
        <v>21</v>
      </c>
      <c r="H27" s="77" t="s">
        <v>21</v>
      </c>
      <c r="I27" s="77" t="s">
        <v>21</v>
      </c>
      <c r="J27" s="77" t="s">
        <v>21</v>
      </c>
      <c r="K27" s="77" t="s">
        <v>21</v>
      </c>
      <c r="L27" s="77" t="s">
        <v>21</v>
      </c>
      <c r="M27" s="77" t="s">
        <v>21</v>
      </c>
      <c r="N27" s="77" t="s">
        <v>21</v>
      </c>
      <c r="O27" s="77" t="s">
        <v>21</v>
      </c>
      <c r="P27" s="77" t="s">
        <v>21</v>
      </c>
      <c r="Q27" s="77" t="s">
        <v>21</v>
      </c>
      <c r="R27" s="77" t="s">
        <v>21</v>
      </c>
      <c r="S27" s="77" t="s">
        <v>21</v>
      </c>
      <c r="T27" s="77" t="s">
        <v>21</v>
      </c>
      <c r="U27" s="77" t="s">
        <v>21</v>
      </c>
      <c r="V27" s="77" t="s">
        <v>21</v>
      </c>
      <c r="W27" s="77" t="s">
        <v>21</v>
      </c>
      <c r="X27" s="77" t="s">
        <v>21</v>
      </c>
      <c r="Y27" s="77" t="s">
        <v>21</v>
      </c>
      <c r="Z27" s="163" t="s">
        <v>21</v>
      </c>
      <c r="AA27" s="164"/>
      <c r="AB27" s="164"/>
      <c r="AC27" s="164"/>
      <c r="AD27" s="165"/>
      <c r="AE27" s="75"/>
      <c r="AF27" s="50">
        <v>4680</v>
      </c>
      <c r="AG27" s="65"/>
      <c r="AH27" s="1"/>
      <c r="AI27" s="1"/>
      <c r="AJ27" s="1"/>
      <c r="AK27" s="1"/>
    </row>
    <row r="28" spans="3:37" ht="69" customHeight="1" thickBot="1" x14ac:dyDescent="0.55000000000000004">
      <c r="C28" s="32"/>
      <c r="D28" s="78" t="s">
        <v>22</v>
      </c>
      <c r="E28" s="78" t="s">
        <v>22</v>
      </c>
      <c r="F28" s="78" t="s">
        <v>22</v>
      </c>
      <c r="G28" s="78" t="s">
        <v>22</v>
      </c>
      <c r="H28" s="78" t="s">
        <v>22</v>
      </c>
      <c r="I28" s="78" t="s">
        <v>22</v>
      </c>
      <c r="J28" s="78" t="s">
        <v>22</v>
      </c>
      <c r="K28" s="78" t="s">
        <v>22</v>
      </c>
      <c r="L28" s="78" t="s">
        <v>22</v>
      </c>
      <c r="M28" s="78" t="s">
        <v>22</v>
      </c>
      <c r="N28" s="78" t="s">
        <v>22</v>
      </c>
      <c r="O28" s="78" t="s">
        <v>22</v>
      </c>
      <c r="P28" s="78" t="s">
        <v>22</v>
      </c>
      <c r="Q28" s="78" t="s">
        <v>22</v>
      </c>
      <c r="R28" s="78" t="s">
        <v>22</v>
      </c>
      <c r="S28" s="78" t="s">
        <v>22</v>
      </c>
      <c r="T28" s="78" t="s">
        <v>22</v>
      </c>
      <c r="U28" s="78" t="s">
        <v>22</v>
      </c>
      <c r="V28" s="78" t="s">
        <v>22</v>
      </c>
      <c r="W28" s="78" t="s">
        <v>22</v>
      </c>
      <c r="X28" s="78" t="s">
        <v>22</v>
      </c>
      <c r="Y28" s="78" t="s">
        <v>22</v>
      </c>
      <c r="Z28" s="166" t="s">
        <v>22</v>
      </c>
      <c r="AA28" s="167"/>
      <c r="AB28" s="167"/>
      <c r="AC28" s="167"/>
      <c r="AD28" s="168"/>
      <c r="AE28" s="79"/>
      <c r="AF28" s="49">
        <v>320</v>
      </c>
      <c r="AG28" s="65"/>
      <c r="AH28" s="1"/>
      <c r="AI28" s="1"/>
      <c r="AJ28" s="1"/>
      <c r="AK28" s="1"/>
    </row>
    <row r="29" spans="3:37" ht="146.25" customHeight="1" thickBot="1" x14ac:dyDescent="0.55000000000000004">
      <c r="C29" s="178" t="s">
        <v>29</v>
      </c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80"/>
      <c r="AE29" s="18"/>
      <c r="AF29" s="45">
        <v>8200</v>
      </c>
      <c r="AG29" s="1"/>
      <c r="AH29" s="1"/>
      <c r="AI29" s="1"/>
      <c r="AJ29" s="1"/>
      <c r="AK29" s="1"/>
    </row>
    <row r="30" spans="3:37" ht="99.75" customHeight="1" thickBot="1" x14ac:dyDescent="0.25">
      <c r="C30" s="181" t="s">
        <v>17</v>
      </c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3"/>
      <c r="AE30" s="18"/>
      <c r="AF30" s="44">
        <v>76869</v>
      </c>
      <c r="AG30" s="1"/>
      <c r="AH30" s="1"/>
      <c r="AI30" s="1"/>
      <c r="AJ30" s="1"/>
      <c r="AK30" s="1"/>
    </row>
    <row r="31" spans="3:37" ht="145.5" customHeight="1" thickBot="1" x14ac:dyDescent="0.55000000000000004">
      <c r="C31" s="137" t="s">
        <v>12</v>
      </c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9"/>
      <c r="AE31" s="18"/>
      <c r="AF31" s="51">
        <f>1703+101</f>
        <v>1804</v>
      </c>
      <c r="AG31" s="97"/>
      <c r="AH31" s="1"/>
      <c r="AI31" s="1"/>
      <c r="AJ31" s="1"/>
      <c r="AK31" s="1"/>
    </row>
    <row r="32" spans="3:37" ht="125.25" customHeight="1" thickBot="1" x14ac:dyDescent="0.55000000000000004">
      <c r="C32" s="109" t="s">
        <v>25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1"/>
      <c r="AE32" s="17"/>
      <c r="AF32" s="44">
        <v>2844</v>
      </c>
      <c r="AG32" s="75"/>
      <c r="AH32" s="1"/>
      <c r="AI32" s="1"/>
      <c r="AJ32" s="1"/>
      <c r="AK32" s="1"/>
    </row>
    <row r="33" spans="3:55" ht="162.75" customHeight="1" thickBot="1" x14ac:dyDescent="0.55000000000000004">
      <c r="C33" s="137" t="s">
        <v>36</v>
      </c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9"/>
      <c r="AE33" s="18"/>
      <c r="AF33" s="51">
        <v>2389.5</v>
      </c>
      <c r="AG33" s="75"/>
      <c r="AH33" s="1"/>
      <c r="AI33" s="1"/>
      <c r="AJ33" s="1"/>
      <c r="AK33" s="1"/>
    </row>
    <row r="34" spans="3:55" ht="125.25" customHeight="1" thickBot="1" x14ac:dyDescent="0.55000000000000004">
      <c r="C34" s="109" t="s">
        <v>37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1"/>
      <c r="AE34" s="35"/>
      <c r="AF34" s="44">
        <f>AF36+AF37</f>
        <v>12345</v>
      </c>
      <c r="AG34" s="75"/>
      <c r="AH34" s="1"/>
      <c r="AI34" s="1"/>
      <c r="AJ34" s="1"/>
      <c r="AK34" s="1"/>
    </row>
    <row r="35" spans="3:55" ht="60" customHeight="1" x14ac:dyDescent="0.5">
      <c r="C35" s="148" t="s">
        <v>1</v>
      </c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50"/>
      <c r="AE35" s="36"/>
      <c r="AF35" s="52"/>
      <c r="AG35" s="99"/>
      <c r="AH35" s="99"/>
      <c r="AI35" s="99"/>
      <c r="AJ35" s="99"/>
      <c r="AK35" s="99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4"/>
    </row>
    <row r="36" spans="3:55" ht="95.25" customHeight="1" x14ac:dyDescent="0.5">
      <c r="C36" s="23" t="s">
        <v>41</v>
      </c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192" t="s">
        <v>38</v>
      </c>
      <c r="AA36" s="193"/>
      <c r="AB36" s="193"/>
      <c r="AC36" s="193"/>
      <c r="AD36" s="194"/>
      <c r="AE36" s="37"/>
      <c r="AF36" s="50">
        <v>12129</v>
      </c>
      <c r="AG36" s="75"/>
      <c r="AH36" s="1"/>
      <c r="AI36" s="1"/>
      <c r="AJ36" s="1"/>
      <c r="AK36" s="1"/>
    </row>
    <row r="37" spans="3:55" ht="95.25" customHeight="1" thickBot="1" x14ac:dyDescent="0.55000000000000004">
      <c r="C37" s="3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145" t="s">
        <v>39</v>
      </c>
      <c r="AA37" s="146"/>
      <c r="AB37" s="146"/>
      <c r="AC37" s="146"/>
      <c r="AD37" s="147"/>
      <c r="AE37" s="38"/>
      <c r="AF37" s="49">
        <v>216</v>
      </c>
      <c r="AG37" s="75"/>
      <c r="AH37" s="1"/>
      <c r="AI37" s="1"/>
      <c r="AJ37" s="1"/>
      <c r="AK37" s="1"/>
    </row>
    <row r="38" spans="3:55" ht="95.25" customHeight="1" thickBot="1" x14ac:dyDescent="0.55000000000000004">
      <c r="C38" s="151" t="s">
        <v>52</v>
      </c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3"/>
      <c r="AE38" s="74"/>
      <c r="AF38" s="82">
        <f>AF40+AF41</f>
        <v>76</v>
      </c>
      <c r="AG38" s="75"/>
      <c r="AH38" s="1"/>
      <c r="AI38" s="1"/>
      <c r="AJ38" s="1"/>
      <c r="AK38" s="1"/>
    </row>
    <row r="39" spans="3:55" ht="63" customHeight="1" thickBot="1" x14ac:dyDescent="0.55000000000000004">
      <c r="C39" s="195" t="s">
        <v>1</v>
      </c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7"/>
      <c r="AE39" s="74"/>
      <c r="AF39" s="83"/>
      <c r="AG39" s="75"/>
      <c r="AH39" s="1"/>
      <c r="AI39" s="1"/>
      <c r="AJ39" s="1"/>
      <c r="AK39" s="1"/>
    </row>
    <row r="40" spans="3:55" ht="95.25" customHeight="1" thickBot="1" x14ac:dyDescent="0.55000000000000004">
      <c r="C40" s="84" t="s">
        <v>54</v>
      </c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163" t="s">
        <v>55</v>
      </c>
      <c r="AA40" s="192"/>
      <c r="AB40" s="192"/>
      <c r="AC40" s="192"/>
      <c r="AD40" s="198"/>
      <c r="AE40" s="79"/>
      <c r="AF40" s="81">
        <v>50</v>
      </c>
      <c r="AG40" s="75"/>
      <c r="AH40" s="1"/>
      <c r="AI40" s="1"/>
      <c r="AJ40" s="1"/>
      <c r="AK40" s="1"/>
    </row>
    <row r="41" spans="3:55" ht="95.25" customHeight="1" thickBot="1" x14ac:dyDescent="0.55000000000000004">
      <c r="C41" s="86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166" t="s">
        <v>53</v>
      </c>
      <c r="AA41" s="199"/>
      <c r="AB41" s="199"/>
      <c r="AC41" s="199"/>
      <c r="AD41" s="200"/>
      <c r="AE41" s="79"/>
      <c r="AF41" s="56">
        <v>26</v>
      </c>
      <c r="AG41" s="75"/>
      <c r="AH41" s="1"/>
      <c r="AI41" s="1"/>
      <c r="AJ41" s="1"/>
      <c r="AK41" s="1"/>
    </row>
    <row r="42" spans="3:55" ht="50.25" customHeight="1" thickBot="1" x14ac:dyDescent="0.25">
      <c r="C42" s="10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18"/>
      <c r="AF42" s="103"/>
      <c r="AG42" s="39"/>
      <c r="AH42" s="96"/>
      <c r="AI42" s="1"/>
      <c r="AJ42" s="1"/>
      <c r="AK42" s="1"/>
    </row>
    <row r="43" spans="3:55" ht="208.5" customHeight="1" thickBot="1" x14ac:dyDescent="0.6">
      <c r="C43" s="122" t="s">
        <v>23</v>
      </c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4"/>
      <c r="AE43" s="67"/>
      <c r="AF43" s="68">
        <f>AF47++AF55+AF59</f>
        <v>40636</v>
      </c>
      <c r="AG43" s="75"/>
      <c r="AH43" s="1"/>
      <c r="AI43" s="1"/>
      <c r="AJ43" s="1"/>
      <c r="AK43" s="1"/>
    </row>
    <row r="44" spans="3:55" ht="69.75" customHeight="1" thickBot="1" x14ac:dyDescent="0.55000000000000004">
      <c r="C44" s="189" t="s">
        <v>1</v>
      </c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1"/>
      <c r="AE44" s="18"/>
      <c r="AF44" s="53"/>
      <c r="AG44" s="75"/>
      <c r="AH44" s="1"/>
      <c r="AI44" s="1"/>
      <c r="AJ44" s="1"/>
      <c r="AK44" s="1"/>
    </row>
    <row r="45" spans="3:55" ht="82.5" customHeight="1" thickBot="1" x14ac:dyDescent="0.55000000000000004">
      <c r="C45" s="207" t="s">
        <v>7</v>
      </c>
      <c r="D45" s="208"/>
      <c r="E45" s="208"/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9"/>
      <c r="AE45" s="35"/>
      <c r="AF45" s="54">
        <f>AF47</f>
        <v>136</v>
      </c>
      <c r="AG45" s="75"/>
      <c r="AH45" s="1"/>
      <c r="AI45" s="1"/>
      <c r="AJ45" s="1"/>
      <c r="AK45" s="1"/>
    </row>
    <row r="46" spans="3:55" ht="60.75" customHeight="1" thickBot="1" x14ac:dyDescent="0.55000000000000004">
      <c r="C46" s="210" t="s">
        <v>0</v>
      </c>
      <c r="D46" s="208"/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9"/>
      <c r="AE46" s="76"/>
      <c r="AF46" s="55"/>
      <c r="AG46" s="75"/>
      <c r="AH46" s="1"/>
      <c r="AI46" s="1"/>
      <c r="AJ46" s="1"/>
      <c r="AK46" s="1"/>
    </row>
    <row r="47" spans="3:55" ht="95.25" customHeight="1" thickBot="1" x14ac:dyDescent="0.55000000000000004">
      <c r="C47" s="186" t="s">
        <v>42</v>
      </c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8"/>
      <c r="AE47" s="75"/>
      <c r="AF47" s="54">
        <v>136</v>
      </c>
      <c r="AG47" s="75"/>
      <c r="AH47" s="1"/>
      <c r="AI47" s="1"/>
      <c r="AJ47" s="1"/>
      <c r="AK47" s="1"/>
    </row>
    <row r="48" spans="3:55" ht="50.45" customHeight="1" x14ac:dyDescent="0.5">
      <c r="C48" s="185" t="s">
        <v>1</v>
      </c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70"/>
      <c r="AE48" s="76"/>
      <c r="AF48" s="69"/>
      <c r="AG48" s="75"/>
      <c r="AH48" s="1"/>
      <c r="AI48" s="1"/>
      <c r="AJ48" s="1"/>
      <c r="AK48" s="1"/>
    </row>
    <row r="49" spans="3:37" ht="91.5" customHeight="1" thickBot="1" x14ac:dyDescent="0.55000000000000004">
      <c r="C49" s="184" t="s">
        <v>14</v>
      </c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2"/>
      <c r="AE49" s="79"/>
      <c r="AF49" s="56">
        <v>13</v>
      </c>
      <c r="AG49" s="75"/>
      <c r="AH49" s="1"/>
      <c r="AI49" s="1"/>
      <c r="AJ49" s="1"/>
      <c r="AK49" s="1"/>
    </row>
    <row r="50" spans="3:37" ht="91.5" hidden="1" customHeight="1" x14ac:dyDescent="0.4">
      <c r="C50" s="104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05"/>
      <c r="AG50" s="97"/>
      <c r="AH50" s="1"/>
      <c r="AI50" s="1"/>
      <c r="AJ50" s="1"/>
      <c r="AK50" s="1"/>
    </row>
    <row r="51" spans="3:37" ht="59.25" hidden="1" customHeight="1" x14ac:dyDescent="0.5">
      <c r="C51" s="104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05"/>
      <c r="AG51" s="75"/>
      <c r="AH51" s="1"/>
      <c r="AI51" s="1"/>
      <c r="AJ51" s="1"/>
      <c r="AK51" s="1"/>
    </row>
    <row r="52" spans="3:37" ht="119.25" hidden="1" customHeight="1" x14ac:dyDescent="0.5">
      <c r="C52" s="104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05"/>
      <c r="AG52" s="75"/>
      <c r="AH52" s="1"/>
      <c r="AI52" s="1"/>
      <c r="AJ52" s="1"/>
      <c r="AK52" s="1"/>
    </row>
    <row r="53" spans="3:37" ht="114" hidden="1" customHeight="1" x14ac:dyDescent="0.5">
      <c r="C53" s="104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05"/>
      <c r="AG53" s="75"/>
      <c r="AH53" s="1"/>
      <c r="AI53" s="1"/>
      <c r="AJ53" s="1"/>
      <c r="AK53" s="1"/>
    </row>
    <row r="54" spans="3:37" ht="63.75" hidden="1" customHeight="1" thickBot="1" x14ac:dyDescent="0.55000000000000004">
      <c r="C54" s="5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80"/>
      <c r="AE54" s="79"/>
      <c r="AF54" s="60"/>
      <c r="AG54" s="75"/>
      <c r="AH54" s="1"/>
      <c r="AI54" s="1"/>
      <c r="AJ54" s="1"/>
      <c r="AK54" s="1"/>
    </row>
    <row r="55" spans="3:37" ht="111.75" customHeight="1" thickBot="1" x14ac:dyDescent="0.55000000000000004">
      <c r="C55" s="207" t="s">
        <v>40</v>
      </c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2"/>
      <c r="AE55" s="88"/>
      <c r="AF55" s="57">
        <f>AF57</f>
        <v>39000</v>
      </c>
      <c r="AG55" s="75"/>
      <c r="AH55" s="1"/>
      <c r="AI55" s="1"/>
      <c r="AJ55" s="1"/>
      <c r="AK55" s="1"/>
    </row>
    <row r="56" spans="3:37" ht="61.5" customHeight="1" thickBot="1" x14ac:dyDescent="0.55000000000000004">
      <c r="C56" s="210" t="s">
        <v>0</v>
      </c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9"/>
      <c r="AE56" s="62"/>
      <c r="AF56" s="89"/>
      <c r="AG56" s="75"/>
      <c r="AH56" s="1"/>
      <c r="AI56" s="1"/>
      <c r="AJ56" s="1"/>
      <c r="AK56" s="1"/>
    </row>
    <row r="57" spans="3:37" ht="138.75" customHeight="1" thickBot="1" x14ac:dyDescent="0.55000000000000004">
      <c r="C57" s="129" t="s">
        <v>51</v>
      </c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211"/>
      <c r="P57" s="211"/>
      <c r="Q57" s="211"/>
      <c r="R57" s="211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/>
      <c r="AD57" s="212"/>
      <c r="AE57" s="79"/>
      <c r="AF57" s="46">
        <v>39000</v>
      </c>
      <c r="AG57" s="75"/>
      <c r="AH57" s="1"/>
      <c r="AI57" s="1"/>
      <c r="AJ57" s="1"/>
      <c r="AK57" s="1"/>
    </row>
    <row r="58" spans="3:37" ht="73.5" customHeight="1" thickBot="1" x14ac:dyDescent="0.55000000000000004">
      <c r="C58" s="61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75"/>
      <c r="AF58" s="63"/>
      <c r="AG58" s="75"/>
      <c r="AH58" s="1"/>
      <c r="AI58" s="1"/>
      <c r="AJ58" s="1"/>
      <c r="AK58" s="1"/>
    </row>
    <row r="59" spans="3:37" ht="208.5" customHeight="1" thickBot="1" x14ac:dyDescent="0.55000000000000004">
      <c r="C59" s="154" t="s">
        <v>48</v>
      </c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55"/>
      <c r="Z59" s="155"/>
      <c r="AA59" s="155"/>
      <c r="AB59" s="155"/>
      <c r="AC59" s="155"/>
      <c r="AD59" s="155"/>
      <c r="AE59" s="35"/>
      <c r="AF59" s="44">
        <f>AF61</f>
        <v>1500</v>
      </c>
      <c r="AG59" s="75"/>
      <c r="AH59" s="75"/>
      <c r="AI59" s="1"/>
      <c r="AJ59" s="1"/>
      <c r="AK59" s="1"/>
    </row>
    <row r="60" spans="3:37" ht="84" customHeight="1" thickBot="1" x14ac:dyDescent="0.55000000000000004">
      <c r="C60" s="159" t="s">
        <v>0</v>
      </c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  <c r="AC60" s="160"/>
      <c r="AD60" s="161"/>
      <c r="AE60" s="18"/>
      <c r="AF60" s="90"/>
      <c r="AG60" s="75"/>
      <c r="AH60" s="75"/>
      <c r="AI60" s="1"/>
      <c r="AJ60" s="1"/>
      <c r="AK60" s="1"/>
    </row>
    <row r="61" spans="3:37" ht="108.75" customHeight="1" thickBot="1" x14ac:dyDescent="0.55000000000000004">
      <c r="C61" s="175" t="s">
        <v>47</v>
      </c>
      <c r="D61" s="176"/>
      <c r="E61" s="176"/>
      <c r="F61" s="176"/>
      <c r="G61" s="176"/>
      <c r="H61" s="176"/>
      <c r="I61" s="176"/>
      <c r="J61" s="176"/>
      <c r="K61" s="176"/>
      <c r="L61" s="176"/>
      <c r="M61" s="176"/>
      <c r="N61" s="176"/>
      <c r="O61" s="176"/>
      <c r="P61" s="176"/>
      <c r="Q61" s="176"/>
      <c r="R61" s="176"/>
      <c r="S61" s="176"/>
      <c r="T61" s="176"/>
      <c r="U61" s="176"/>
      <c r="V61" s="176"/>
      <c r="W61" s="176"/>
      <c r="X61" s="176"/>
      <c r="Y61" s="176"/>
      <c r="Z61" s="176"/>
      <c r="AA61" s="176"/>
      <c r="AB61" s="176"/>
      <c r="AC61" s="176"/>
      <c r="AD61" s="177"/>
      <c r="AE61" s="91"/>
      <c r="AF61" s="46">
        <v>1500</v>
      </c>
      <c r="AG61" s="75"/>
      <c r="AH61" s="75"/>
      <c r="AI61" s="1"/>
      <c r="AJ61" s="1"/>
      <c r="AK61" s="1"/>
    </row>
    <row r="62" spans="3:37" ht="151.5" hidden="1" customHeight="1" x14ac:dyDescent="0.5">
      <c r="C62" s="104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05"/>
      <c r="AG62" s="1"/>
      <c r="AH62" s="75"/>
      <c r="AI62" s="1"/>
      <c r="AJ62" s="1"/>
      <c r="AK62" s="1"/>
    </row>
    <row r="63" spans="3:37" ht="46.5" hidden="1" customHeight="1" x14ac:dyDescent="0.5">
      <c r="C63" s="104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05"/>
      <c r="AG63" s="75"/>
      <c r="AH63" s="75"/>
      <c r="AI63" s="1"/>
      <c r="AJ63" s="1"/>
      <c r="AK63" s="1"/>
    </row>
    <row r="64" spans="3:37" ht="121.5" hidden="1" customHeight="1" x14ac:dyDescent="0.5">
      <c r="C64" s="104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05"/>
      <c r="AG64" s="75"/>
      <c r="AH64" s="75"/>
      <c r="AI64" s="1"/>
      <c r="AJ64" s="1"/>
      <c r="AK64" s="1"/>
    </row>
    <row r="65" spans="3:37" ht="119.25" hidden="1" customHeight="1" thickBot="1" x14ac:dyDescent="0.55000000000000004">
      <c r="C65" s="104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05"/>
      <c r="AG65" s="75"/>
      <c r="AH65" s="75"/>
      <c r="AI65" s="1"/>
      <c r="AJ65" s="1"/>
      <c r="AK65" s="1"/>
    </row>
    <row r="66" spans="3:37" ht="193.5" customHeight="1" thickBot="1" x14ac:dyDescent="0.6">
      <c r="C66" s="122" t="s">
        <v>27</v>
      </c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4"/>
      <c r="AE66" s="67"/>
      <c r="AF66" s="68">
        <f>AF68+AF69+AF70+AF71+AF72+AF73+AF77+AF78+AF79+AF80+AF81</f>
        <v>185321.41999999998</v>
      </c>
      <c r="AG66" s="19"/>
      <c r="AH66" s="1"/>
      <c r="AI66" s="1"/>
      <c r="AJ66" s="1"/>
      <c r="AK66" s="1"/>
    </row>
    <row r="67" spans="3:37" ht="53.25" customHeight="1" thickBot="1" x14ac:dyDescent="0.55000000000000004">
      <c r="C67" s="142" t="s">
        <v>1</v>
      </c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4"/>
      <c r="AE67" s="18"/>
      <c r="AF67" s="58"/>
      <c r="AG67" s="19"/>
      <c r="AH67" s="1"/>
      <c r="AI67" s="1"/>
      <c r="AJ67" s="1"/>
      <c r="AK67" s="1"/>
    </row>
    <row r="68" spans="3:37" ht="126.75" customHeight="1" thickBot="1" x14ac:dyDescent="0.55000000000000004">
      <c r="C68" s="140" t="s">
        <v>28</v>
      </c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41"/>
      <c r="AF68" s="44">
        <v>47250</v>
      </c>
      <c r="AG68" s="100"/>
      <c r="AH68" s="1"/>
      <c r="AI68" s="1"/>
      <c r="AJ68" s="1"/>
      <c r="AK68" s="1"/>
    </row>
    <row r="69" spans="3:37" ht="98.25" customHeight="1" thickBot="1" x14ac:dyDescent="0.55000000000000004">
      <c r="C69" s="129" t="s">
        <v>31</v>
      </c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1"/>
      <c r="AE69" s="31"/>
      <c r="AF69" s="44">
        <v>158</v>
      </c>
      <c r="AG69" s="101"/>
      <c r="AH69" s="1"/>
      <c r="AI69" s="1"/>
      <c r="AJ69" s="1"/>
      <c r="AK69" s="1"/>
    </row>
    <row r="70" spans="3:37" ht="110.25" customHeight="1" thickBot="1" x14ac:dyDescent="0.55000000000000004">
      <c r="C70" s="129" t="s">
        <v>34</v>
      </c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1"/>
      <c r="AE70" s="18"/>
      <c r="AF70" s="44">
        <v>2950</v>
      </c>
      <c r="AG70" s="1"/>
      <c r="AH70" s="1"/>
      <c r="AI70" s="1"/>
      <c r="AJ70" s="1"/>
      <c r="AK70" s="1"/>
    </row>
    <row r="71" spans="3:37" ht="158.25" customHeight="1" thickBot="1" x14ac:dyDescent="0.55000000000000004">
      <c r="C71" s="129" t="s">
        <v>43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1"/>
      <c r="AE71" s="18"/>
      <c r="AF71" s="44">
        <v>3000</v>
      </c>
      <c r="AG71" s="1"/>
      <c r="AH71" s="1"/>
      <c r="AI71" s="1"/>
      <c r="AJ71" s="1"/>
      <c r="AK71" s="1"/>
    </row>
    <row r="72" spans="3:37" ht="150.75" customHeight="1" thickBot="1" x14ac:dyDescent="0.55000000000000004">
      <c r="C72" s="129" t="s">
        <v>58</v>
      </c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1"/>
      <c r="AE72" s="18"/>
      <c r="AF72" s="51">
        <v>1000</v>
      </c>
      <c r="AG72" s="1"/>
      <c r="AH72" s="1"/>
      <c r="AI72" s="1"/>
      <c r="AJ72" s="1"/>
      <c r="AK72" s="1"/>
    </row>
    <row r="73" spans="3:37" ht="190.5" customHeight="1" thickBot="1" x14ac:dyDescent="0.55000000000000004">
      <c r="C73" s="129" t="s">
        <v>59</v>
      </c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1"/>
      <c r="AE73" s="18"/>
      <c r="AF73" s="44">
        <f>AF75+AF76</f>
        <v>50698.12</v>
      </c>
      <c r="AG73" s="1"/>
      <c r="AH73" s="1"/>
      <c r="AI73" s="1"/>
      <c r="AJ73" s="1"/>
      <c r="AK73" s="1"/>
    </row>
    <row r="74" spans="3:37" ht="52.5" customHeight="1" x14ac:dyDescent="0.5">
      <c r="C74" s="213" t="s">
        <v>1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18"/>
      <c r="AF74" s="71"/>
      <c r="AG74" s="1"/>
      <c r="AH74" s="1"/>
      <c r="AI74" s="1"/>
      <c r="AJ74" s="1"/>
      <c r="AK74" s="1"/>
    </row>
    <row r="75" spans="3:37" ht="60" customHeight="1" x14ac:dyDescent="0.5">
      <c r="C75" s="215" t="s">
        <v>44</v>
      </c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18"/>
      <c r="AF75" s="50">
        <f>14718+8401.94</f>
        <v>23119.940000000002</v>
      </c>
      <c r="AG75" s="201"/>
      <c r="AH75" s="202"/>
      <c r="AI75" s="203"/>
      <c r="AJ75" s="203"/>
      <c r="AK75" s="1"/>
    </row>
    <row r="76" spans="3:37" ht="57.75" customHeight="1" thickBot="1" x14ac:dyDescent="0.55000000000000004">
      <c r="C76" s="215" t="s">
        <v>45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18"/>
      <c r="AF76" s="72">
        <v>27578.18</v>
      </c>
      <c r="AG76" s="1"/>
      <c r="AH76" s="1"/>
      <c r="AI76" s="1"/>
      <c r="AJ76" s="1"/>
      <c r="AK76" s="1"/>
    </row>
    <row r="77" spans="3:37" ht="80.25" customHeight="1" thickBot="1" x14ac:dyDescent="0.55000000000000004">
      <c r="C77" s="129" t="s">
        <v>46</v>
      </c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1"/>
      <c r="AE77" s="18"/>
      <c r="AF77" s="44">
        <v>42000</v>
      </c>
      <c r="AG77" s="1"/>
      <c r="AH77" s="1"/>
      <c r="AI77" s="1"/>
      <c r="AJ77" s="1"/>
      <c r="AK77" s="1"/>
    </row>
    <row r="78" spans="3:37" ht="170.25" customHeight="1" thickBot="1" x14ac:dyDescent="0.55000000000000004">
      <c r="C78" s="129" t="s">
        <v>60</v>
      </c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1"/>
      <c r="AE78" s="31"/>
      <c r="AF78" s="44">
        <f>7312+26000</f>
        <v>33312</v>
      </c>
      <c r="AG78" s="1"/>
      <c r="AH78" s="1"/>
      <c r="AI78" s="1"/>
      <c r="AJ78" s="1"/>
      <c r="AK78" s="1"/>
    </row>
    <row r="79" spans="3:37" ht="77.25" customHeight="1" thickBot="1" x14ac:dyDescent="0.45">
      <c r="C79" s="156" t="s">
        <v>49</v>
      </c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57"/>
      <c r="Z79" s="157"/>
      <c r="AA79" s="157"/>
      <c r="AB79" s="157"/>
      <c r="AC79" s="157"/>
      <c r="AD79" s="158"/>
      <c r="AE79" s="18"/>
      <c r="AF79" s="44">
        <v>2898.3</v>
      </c>
      <c r="AG79" s="97"/>
      <c r="AH79" s="1"/>
      <c r="AI79" s="1"/>
      <c r="AJ79" s="1"/>
      <c r="AK79" s="1"/>
    </row>
    <row r="80" spans="3:37" ht="141" customHeight="1" thickBot="1" x14ac:dyDescent="0.45">
      <c r="C80" s="204" t="s">
        <v>50</v>
      </c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205"/>
      <c r="O80" s="205"/>
      <c r="P80" s="205"/>
      <c r="Q80" s="205"/>
      <c r="R80" s="205"/>
      <c r="S80" s="205"/>
      <c r="T80" s="205"/>
      <c r="U80" s="205"/>
      <c r="V80" s="205"/>
      <c r="W80" s="205"/>
      <c r="X80" s="205"/>
      <c r="Y80" s="205"/>
      <c r="Z80" s="205"/>
      <c r="AA80" s="205"/>
      <c r="AB80" s="205"/>
      <c r="AC80" s="205"/>
      <c r="AD80" s="206"/>
      <c r="AE80" s="18"/>
      <c r="AF80" s="44">
        <v>1874</v>
      </c>
      <c r="AG80" s="97"/>
      <c r="AH80" s="1"/>
      <c r="AI80" s="1"/>
      <c r="AJ80" s="1"/>
      <c r="AK80" s="1"/>
    </row>
    <row r="81" spans="3:37" ht="141" customHeight="1" thickBot="1" x14ac:dyDescent="0.45">
      <c r="C81" s="204" t="s">
        <v>56</v>
      </c>
      <c r="D81" s="205"/>
      <c r="E81" s="205"/>
      <c r="F81" s="205"/>
      <c r="G81" s="205"/>
      <c r="H81" s="205"/>
      <c r="I81" s="205"/>
      <c r="J81" s="205"/>
      <c r="K81" s="205"/>
      <c r="L81" s="205"/>
      <c r="M81" s="205"/>
      <c r="N81" s="205"/>
      <c r="O81" s="205"/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205"/>
      <c r="AC81" s="205"/>
      <c r="AD81" s="206"/>
      <c r="AE81" s="31"/>
      <c r="AF81" s="45">
        <v>181</v>
      </c>
      <c r="AG81" s="73"/>
      <c r="AH81" s="1"/>
      <c r="AI81" s="1"/>
      <c r="AJ81" s="1"/>
      <c r="AK81" s="1"/>
    </row>
    <row r="82" spans="3:37" ht="178.15" customHeight="1" x14ac:dyDescent="0.8">
      <c r="C82" s="134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5"/>
      <c r="S82" s="135"/>
      <c r="T82" s="135"/>
      <c r="U82" s="135"/>
      <c r="V82" s="135"/>
      <c r="W82" s="135"/>
      <c r="X82" s="135"/>
      <c r="Y82" s="135"/>
      <c r="Z82" s="135"/>
      <c r="AA82" s="135"/>
      <c r="AB82" s="135"/>
      <c r="AC82" s="135"/>
      <c r="AD82" s="135"/>
      <c r="AE82" s="10"/>
      <c r="AF82" s="66"/>
      <c r="AG82" s="64"/>
    </row>
    <row r="83" spans="3:37" ht="138.6" customHeight="1" x14ac:dyDescent="0.2">
      <c r="C83" s="134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  <c r="Y83" s="136"/>
      <c r="Z83" s="136"/>
      <c r="AA83" s="136"/>
      <c r="AB83" s="136"/>
      <c r="AC83" s="136"/>
      <c r="AD83" s="136"/>
      <c r="AG83" s="65"/>
      <c r="AH83" s="133"/>
    </row>
    <row r="84" spans="3:37" ht="126.6" customHeight="1" x14ac:dyDescent="0.2">
      <c r="C84" s="134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G84" s="65"/>
      <c r="AH84" s="133"/>
    </row>
    <row r="85" spans="3:37" ht="136.15" customHeight="1" x14ac:dyDescent="0.2">
      <c r="C85" s="134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G85" s="65"/>
    </row>
  </sheetData>
  <mergeCells count="72">
    <mergeCell ref="C72:AD72"/>
    <mergeCell ref="AG75:AJ75"/>
    <mergeCell ref="C85:AD85"/>
    <mergeCell ref="C80:AD80"/>
    <mergeCell ref="C45:AD45"/>
    <mergeCell ref="C46:AD46"/>
    <mergeCell ref="C56:AD56"/>
    <mergeCell ref="C57:AD57"/>
    <mergeCell ref="C55:AD55"/>
    <mergeCell ref="C73:AD73"/>
    <mergeCell ref="C74:AD74"/>
    <mergeCell ref="C76:AD76"/>
    <mergeCell ref="C75:AD75"/>
    <mergeCell ref="C77:AD77"/>
    <mergeCell ref="C78:AD78"/>
    <mergeCell ref="C81:AD81"/>
    <mergeCell ref="C61:AD61"/>
    <mergeCell ref="C71:AD71"/>
    <mergeCell ref="C29:AD29"/>
    <mergeCell ref="C30:AD30"/>
    <mergeCell ref="C49:AD49"/>
    <mergeCell ref="C48:AD48"/>
    <mergeCell ref="C47:AD47"/>
    <mergeCell ref="C44:AD44"/>
    <mergeCell ref="C43:AD43"/>
    <mergeCell ref="C32:AD32"/>
    <mergeCell ref="C33:AD33"/>
    <mergeCell ref="C34:AD34"/>
    <mergeCell ref="Z36:AD36"/>
    <mergeCell ref="C39:AD39"/>
    <mergeCell ref="Z40:AD40"/>
    <mergeCell ref="Z41:AD41"/>
    <mergeCell ref="C21:AD21"/>
    <mergeCell ref="C22:AD22"/>
    <mergeCell ref="Z26:AD26"/>
    <mergeCell ref="Z27:AD27"/>
    <mergeCell ref="Z28:AD28"/>
    <mergeCell ref="C25:AD25"/>
    <mergeCell ref="C23:AD23"/>
    <mergeCell ref="C24:AD24"/>
    <mergeCell ref="AH83:AH84"/>
    <mergeCell ref="C82:AD82"/>
    <mergeCell ref="C83:AD83"/>
    <mergeCell ref="C84:AD84"/>
    <mergeCell ref="C31:AD31"/>
    <mergeCell ref="C66:AD66"/>
    <mergeCell ref="C68:AD68"/>
    <mergeCell ref="C67:AD67"/>
    <mergeCell ref="C70:AD70"/>
    <mergeCell ref="C69:AD69"/>
    <mergeCell ref="Z37:AD37"/>
    <mergeCell ref="C35:AD35"/>
    <mergeCell ref="C38:AD38"/>
    <mergeCell ref="C59:AD59"/>
    <mergeCell ref="C79:AD79"/>
    <mergeCell ref="C60:AD60"/>
    <mergeCell ref="C6:AF6"/>
    <mergeCell ref="C15:AD15"/>
    <mergeCell ref="AG7:AH7"/>
    <mergeCell ref="C10:AD10"/>
    <mergeCell ref="AH24:AK24"/>
    <mergeCell ref="C17:AD17"/>
    <mergeCell ref="C18:AD18"/>
    <mergeCell ref="C11:AD11"/>
    <mergeCell ref="C8:AD8"/>
    <mergeCell ref="C20:AD20"/>
    <mergeCell ref="C9:AD9"/>
    <mergeCell ref="C12:AD12"/>
    <mergeCell ref="C13:AD13"/>
    <mergeCell ref="C14:AD14"/>
    <mergeCell ref="C19:AD19"/>
    <mergeCell ref="C16:AD16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24" fitToHeight="3" orientation="landscape" r:id="rId1"/>
  <headerFooter alignWithMargins="0"/>
  <rowBreaks count="3" manualBreakCount="3">
    <brk id="23" min="2" max="31" man="1"/>
    <brk id="42" min="2" max="31" man="1"/>
    <brk id="61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2012</vt:lpstr>
      <vt:lpstr>'Траснсферты 2012'!Область_печати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user2</cp:lastModifiedBy>
  <cp:lastPrinted>2012-09-06T07:30:35Z</cp:lastPrinted>
  <dcterms:created xsi:type="dcterms:W3CDTF">2005-09-14T12:04:44Z</dcterms:created>
  <dcterms:modified xsi:type="dcterms:W3CDTF">2012-09-12T09:55:20Z</dcterms:modified>
</cp:coreProperties>
</file>